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_FilterDatabase" localSheetId="0" hidden="1">Лист1!$A$4:$E$76</definedName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5" i="2" l="1"/>
</calcChain>
</file>

<file path=xl/sharedStrings.xml><?xml version="1.0" encoding="utf-8"?>
<sst xmlns="http://schemas.openxmlformats.org/spreadsheetml/2006/main" count="260" uniqueCount="130">
  <si>
    <t/>
  </si>
  <si>
    <t>рублей</t>
  </si>
  <si>
    <t>Наименование</t>
  </si>
  <si>
    <t>Раз-дел</t>
  </si>
  <si>
    <t>Под-раз-дел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</si>
  <si>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</si>
  <si>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</si>
  <si>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</si>
  <si>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</si>
  <si>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</si>
  <si>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</si>
  <si>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</si>
  <si>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</si>
  <si>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</si>
  <si>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</si>
  <si>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</si>
  <si>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</si>
  <si>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</si>
  <si>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</si>
  <si>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</si>
  <si>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</si>
  <si>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</si>
  <si>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</si>
  <si>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</si>
  <si>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</si>
  <si>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</si>
  <si>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</si>
  <si>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</si>
  <si>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</si>
  <si>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</si>
  <si>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</si>
  <si>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</si>
  <si>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</si>
  <si>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</si>
  <si>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</si>
  <si>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</si>
  <si>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</si>
  <si>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</si>
  <si>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</si>
  <si>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</si>
  <si>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</si>
  <si>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</si>
  <si>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</si>
  <si>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</si>
  <si>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</si>
  <si>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</si>
  <si>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</si>
  <si>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</si>
  <si>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</si>
  <si>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</si>
  <si>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</si>
  <si>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</si>
  <si>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</si>
  <si>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</si>
  <si>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</si>
  <si>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</si>
  <si>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</si>
  <si>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</si>
  <si>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</si>
  <si>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</si>
  <si>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</si>
  <si>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</si>
  <si>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</si>
  <si>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</si>
  <si>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 и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</si>
  <si>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</si>
  <si>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</si>
  <si>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</si>
  <si>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</si>
  <si>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</si>
  <si>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</si>
  <si>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</si>
  <si>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</si>
  <si>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</si>
  <si>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</si>
  <si>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</si>
  <si>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</si>
  <si>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</si>
  <si>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</si>
  <si>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</si>
  <si>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</si>
  <si>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</si>
  <si>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</si>
  <si>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</si>
  <si>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</si>
  <si>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</si>
  <si>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</si>
  <si>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</si>
  <si>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</si>
  <si>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</si>
  <si>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 расходов</t>
  </si>
  <si>
    <t>Сумма</t>
  </si>
  <si>
    <t>Исполнено на конец года</t>
  </si>
  <si>
    <t>Отклонение</t>
  </si>
  <si>
    <t>% исполнения</t>
  </si>
  <si>
    <t>Утверждено Законом Мурманской области "Об областном бюджете на 2014 год и на плановый период 2015 и 2016годов"( в первоначальной редакции)</t>
  </si>
  <si>
    <t xml:space="preserve"> -100 000,0 - резервный фонд Правительства Мурманской области</t>
  </si>
  <si>
    <t xml:space="preserve"> - 25 150,3 -расходы на обеспечение деятельности (оказание услуг) подведомственных учреждений, в том числе на предоставление государственным бюджетным и автономным учреждениям субсидий
+ 7 416,5 - строительство объектов социального и производственного комплексов, в том числе объектов общегражданского назначения, жилья, инфраструктуры</t>
  </si>
  <si>
    <t xml:space="preserve"> + 2 225,1  - 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(средства ФБ)</t>
  </si>
  <si>
    <t xml:space="preserve"> + 25 391 ,0 - обустройство объектов внешнего благоустройства на территориях муниципальных образований Мурманской области</t>
  </si>
  <si>
    <t xml:space="preserve"> - 11 268,68  мероприятия в области охраны объектов растительного и животного мира и среды их обитания</t>
  </si>
  <si>
    <t>Пояснения</t>
  </si>
  <si>
    <t xml:space="preserve"> + 77 150,2 - резервный фонд Правительства Мурманской области
 + 22 658,3 -создание и развитие сети многофункциональных центров предоставления государственных и муниципальных услуг (средства ФБ)
 +18 130,2 - расходы на обеспечение деятельности (оказание услуг) подведомственных учреждений, в том числе на предоставление государственным бюджетным и автономным учреждениям субсидий
+ 18 020,0 -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(средства ФБ)
 +9 669,7 - прочие направления расходов государственной программы
 - 47 000,0 - реализация Закона Мурманской области "О государственной гражданской службе Мурманской области", за исключением предоставления единовременной субсидии на приобретение жилой площади
 -25 000,0 - выплаты по решениям судов</t>
  </si>
  <si>
    <t xml:space="preserve"> + 3 194,2 -  реализация Закона Мурманской области "О государственной гражданской службе Мурманской области", за исключением предоставления единовременной субсидии на приобретение жилой площади
 + 1 609,1 - расходы на выплаты по оплате труда работников государственных органов
</t>
  </si>
  <si>
    <t xml:space="preserve"> + 6 654,2 - капитальный ремонт здания в п.г.т.Кильдинстрой, предназначенного для размещения специального учреждения для содержания по решению суда иностранных граждан и лиц без гражданства, подлежащих выдворению за пределы Российской Федерации</t>
  </si>
  <si>
    <t xml:space="preserve"> + 84 052, 3- поддержка сельскохозяйственных товаропроизводителей в области животноводства
 +18 562, 2 - поддержка сельскохозяйственных товаропроизводителей в области кормопроизводства
 + 15 916,9 - поддержка сельскохозяйственных товаропроизводителям в области растениеводства
 - 35 582,2 - субсидия предприятиям агропромышленного комплекса на техническую и технологическую модернизацию
 - 11 745,6 - поддержка предприятий агропромышленного комплекса  и производителей пищевой промышленности осуществляющим производство "социального хлеба"
 - 4 003,7 - субсидии субъектам аквакультуры на возмещение части процентной ставки по краткосрочным и долгосрочным кредитным договорам для целей аквакультуры</t>
  </si>
  <si>
    <t xml:space="preserve"> + 8 872,6 - осуществление отдельных полномочий в области лесных отношений
 + 5 862,6  - приобретение специализированной лесопожарной техники и оборудования</t>
  </si>
  <si>
    <t xml:space="preserve"> + 2 444,2  -обеспечение авиационного обслуживания жителей отдаленных поселений
 - 10 407, 6 -возмещение затрат в связи с организацией пассажирских перевозок на социально значимых межмуниципальных маршрутах
 - 9 532,4 - отдельные мероприятия в области морского и речного транспорта
 - 4 501, 9  - льготный проезда  обучающимся и студентам государственных областных и муниципальных образовательных учреждений</t>
  </si>
  <si>
    <t xml:space="preserve"> +183 647,2 -  ассигнования дорожного фонда
 - 62 551,7 - субсидия бюджету муниципального образования г.Мурманск на осуществление городом Мурманском функций административного центра области</t>
  </si>
  <si>
    <t xml:space="preserve"> + 83 361,6 -  государственная поддержка малого и среднего предпринимательства, включая крестьянские (фермерские) хозяйства 
 - 15 358,2 - субсидия на осуществление бюджетных инвестиций в объекты капитального строительства муниципальной собственности</t>
  </si>
  <si>
    <t xml:space="preserve"> + 19 217,8 - капитальный ремонт многоквартирных домов
 - 77 800,0 -  переселение граждан из аварийного жилищного фонда с учетом необходимости развития малоэтажного
 - 11 329 ,9 - планировка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 
 - 6 000,0 обеспечения земельных участков объектами коммунальной инфраструктуры
 - 5 076,2  - взнос на обеспечение осуществления деятельности специализированной некоммерческой организации "Фонд капитального ремонта общего имущества в многоквартирных домах в Мурманской области"</t>
  </si>
  <si>
    <t xml:space="preserve"> + 948 035,6 - компенсация выпадающих доходов организациям, предоставляющим населению услуги теплоснабжения
 + 76 655,8 - компенсация выпадающих доходов газоснабжающим организациям
 + 63 650,0 - субсидия муниципальным образованиям на приобретение объектов жилищно-коммунального хозяйства
 - 61 412 - строительство объектов социального и производственного комплексов, в том числе объектов общегражданского назначения, жилья, инфраструктуры
 - 11 836,0 - субсидия на осуществление бюджетных инвестиций в объекты капитального строительства муниципальной собственности</t>
  </si>
  <si>
    <t xml:space="preserve"> - 12 439,2 -  реализация мероприятий в области энергосбережения учреждений областной собственности</t>
  </si>
  <si>
    <t xml:space="preserve"> + 73 379,6 -  стипендии лицам, обучающимся в образовательных организациях, а также предоставление указанным лицам иных мер социальной поддержки
 - 236 349,4 - расходы на предоставление среднего профессионального образования на конкурсной основе в образовательных учреждениях</t>
  </si>
  <si>
    <t xml:space="preserve"> + 37 975- обеспечение деятельности (оказание услуг) подведомственных учреждений, в том числе на предоставление государственным бюджетным и автономным учреждениям субсидий 
+ 14 851,6 - обеспечение комплексной безопасности муниципальных образовательных организаций
 - 3 254, 9 - проведение капитальных и текущих ремонтов муниципальных образовательных организаций </t>
  </si>
  <si>
    <t xml:space="preserve"> + 80 215, 7 - обеспечение лекарственными препаратами, медицинскими изделиями, а также специализированными продуктами лечебного питания для детей-инвалидов
 + 66 426,7 - реализация мероприятий по обеспечению населения медико-социальной помощью
 + 60 208,9 - реализация отдельных полномочий в области лекарственного обеспечения
</t>
  </si>
  <si>
    <t xml:space="preserve"> - 68 061,7 - предоставление жилых помещений детям-сиротам и детям, оставшимся без попечения родителей 
- 64 555,7 - компенсация  родительской платы за присмотр и уход за детьми, посещающими  образовательные организациях</t>
  </si>
  <si>
    <t xml:space="preserve"> - 14 525 ,0 - социальные выплаты безработным гражданам</t>
  </si>
  <si>
    <t xml:space="preserve"> + 80 000,0 - мероприятия федеральной целевой программы "Развитие физической культуры и спорта в Российской Федерации на 2006 - 2015 годы"</t>
  </si>
  <si>
    <t xml:space="preserve">  +16 000,0 - Резервный фонд Правительства Мурманской области
  + 11 554,0 - поддержка социально ориентированных некоммерческих организаций
  + 6 319 ,5 - мероприятия государственной программы Российской Федерации "Доступная среда" на 2011 - 2015 годы
  - 5 845,0 - меры социальной поддержки отдельных категорий граждан, работающих в муниципальных учреждениях </t>
  </si>
  <si>
    <t xml:space="preserve"> + 53 717,2 - осуществление мероприятий в области спорта высших достижений
 - 7 343,2 - 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</si>
  <si>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 xml:space="preserve">  + 62 865,0  - строительство объектов социального и производственного комплексов, в том числе объектов общегражданского назначения, жилья, инфраструктуры
 - 17 007,7 -  строительство и капитальный ремонт   спортивных объектов, находящихся в муниципальной собственности 
</t>
  </si>
  <si>
    <t xml:space="preserve"> + 400 841,0 - процентные платежи по государственному долгу</t>
  </si>
  <si>
    <t xml:space="preserve"> + 120 000,0 Поддержка мер по сбалансированности бюджетов
 + 80 462,0 - дотации, связанные с особым режимом безопасного функционирования закрытых административно-территориальных образований</t>
  </si>
  <si>
    <t xml:space="preserve"> + 230 000,0 субсидия муниципальным образованиям на повышение оплаты труда работников муниципальных учреждений образования, культуры, физической культуры и спорта, повышение оплаты труда которых предусмотрено указами Президента Российской Федерации
 - 10 357,0 -переселение граждан из закрытых административно-территориальных образований</t>
  </si>
  <si>
    <t>Сведения о фактически произведенных расходах по разделам и подразделам классификации расходов бюджета в сравнении с первоначально утвержденными законом о бюджете значениями за 2014 год</t>
  </si>
  <si>
    <t xml:space="preserve"> + 65 564,3 - выплата пособий  в случаях временной нетрудоспособности и в связи с материнством
 - 920 849,3 - социальной поддержки отдельных категорий граждан в части оплаты жилищно-коммунальных услуг, транспортных услуг по доставке твердого топлива ветеранам труда
 -157 479,4 - социальные выплаты безработным гражданам 
 - 61 362,4 - выплаты регионального материнского (семейного) капитала
 - 33 369,2 - ежемесячная денежная выплата ветеранам труда
 - 17 501,3  - региональная и социальная доплаты к пенсии</t>
  </si>
  <si>
    <t xml:space="preserve"> + 5 990,0 - поддержка региональных проектов в сфере информационных технологий 
 - 12 380,4 - мероприятия в области информационно-коммуникационной и телекоммуникационной инфраструктуры информационного общества 
 -3 609,9 - Расходы на   обеспечение деятельности государственных органов и  подведомственных учреждений</t>
  </si>
  <si>
    <t xml:space="preserve"> + 204 901,1  реализация региональных программ в области энергосбережения и повышения энергетической эффективности  
 + 37 930,0 - наполнение и расширение системы автоматизации процессов управления и учета энергопотребления, энергосбережения и энергоэффективности
 +24 000,0 - выделение муниципальным образованиям грантов для софинансирования пилотных проектов в области энергосбережения</t>
  </si>
  <si>
    <t xml:space="preserve"> + 5 095,0 - Ликвидация государственного областного автономного учреждения дополнительного профессионального образования "Учебный центр службы занятости населения Мурманской области"
-17 229,1 - профессиональное обучение и дополнительное профессиональное образование безработных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</si>
</sst>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9" fontId="9" fillId="0" borderId="0" applyFont="0" applyFill="0" applyBorder="0" applyAlignment="0" applyProtection="0"/>
  </cellStyleXfs>
  <cellXfs count="28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32" workbookViewId="0">
      <selection activeCell="H45" sqref="H45"/>
    </sheetView>
  </sheetViews>
  <sheetFormatPr defaultRowHeight="12.75" x14ac:dyDescent="0.2"/>
  <cols>
    <col min="1" max="1" width="52.6640625" style="2" customWidth="1"/>
    <col min="2" max="2" width="4.83203125" style="2" customWidth="1"/>
    <col min="3" max="3" width="5.1640625" style="2" customWidth="1"/>
    <col min="4" max="4" width="24.1640625" style="2" customWidth="1"/>
    <col min="5" max="5" width="18.6640625" style="2" bestFit="1" customWidth="1"/>
    <col min="6" max="6" width="18.1640625" bestFit="1" customWidth="1"/>
    <col min="7" max="7" width="13" customWidth="1"/>
    <col min="8" max="8" width="117.6640625" customWidth="1"/>
  </cols>
  <sheetData>
    <row r="1" spans="1:8" ht="15.75" customHeight="1" x14ac:dyDescent="0.2">
      <c r="A1" s="23" t="s">
        <v>125</v>
      </c>
      <c r="B1" s="23"/>
      <c r="C1" s="23"/>
      <c r="D1" s="23"/>
      <c r="E1" s="23"/>
      <c r="F1" s="23"/>
      <c r="G1" s="23"/>
      <c r="H1" s="23"/>
    </row>
    <row r="2" spans="1:8" ht="15.75" x14ac:dyDescent="0.2">
      <c r="A2" s="1" t="s">
        <v>0</v>
      </c>
      <c r="C2" s="5"/>
      <c r="D2" s="5"/>
      <c r="E2" s="5"/>
      <c r="G2" s="6" t="s">
        <v>1</v>
      </c>
    </row>
    <row r="3" spans="1:8" ht="12.75" customHeight="1" x14ac:dyDescent="0.2">
      <c r="A3" s="24" t="s">
        <v>2</v>
      </c>
      <c r="B3" s="24" t="s">
        <v>3</v>
      </c>
      <c r="C3" s="26" t="s">
        <v>4</v>
      </c>
      <c r="D3" s="19" t="s">
        <v>91</v>
      </c>
      <c r="E3" s="20"/>
      <c r="F3" s="21" t="s">
        <v>93</v>
      </c>
      <c r="G3" s="22" t="s">
        <v>94</v>
      </c>
      <c r="H3" s="21" t="s">
        <v>101</v>
      </c>
    </row>
    <row r="4" spans="1:8" ht="78.75" x14ac:dyDescent="0.2">
      <c r="A4" s="25"/>
      <c r="B4" s="25"/>
      <c r="C4" s="27"/>
      <c r="D4" s="3" t="s">
        <v>95</v>
      </c>
      <c r="E4" s="4" t="s">
        <v>92</v>
      </c>
      <c r="F4" s="21"/>
      <c r="G4" s="22"/>
      <c r="H4" s="21"/>
    </row>
    <row r="5" spans="1:8" x14ac:dyDescent="0.2">
      <c r="A5" s="7" t="s">
        <v>5</v>
      </c>
      <c r="B5" s="8" t="s">
        <v>6</v>
      </c>
      <c r="C5" s="8" t="s">
        <v>0</v>
      </c>
      <c r="D5" s="9">
        <v>1874130848.9100001</v>
      </c>
      <c r="E5" s="9">
        <v>1855421104.1500001</v>
      </c>
      <c r="F5" s="9">
        <f t="shared" ref="F5:F36" si="0">E5-D5</f>
        <v>-18709744.75999999</v>
      </c>
      <c r="G5" s="10">
        <f t="shared" ref="G5:G36" si="1">E5/D5</f>
        <v>0.99001684179582139</v>
      </c>
      <c r="H5" s="11"/>
    </row>
    <row r="6" spans="1:8" s="2" customFormat="1" ht="38.25" x14ac:dyDescent="0.2">
      <c r="A6" s="12" t="s">
        <v>7</v>
      </c>
      <c r="B6" s="13" t="s">
        <v>6</v>
      </c>
      <c r="C6" s="13" t="s">
        <v>8</v>
      </c>
      <c r="D6" s="14">
        <v>8958162</v>
      </c>
      <c r="E6" s="14">
        <v>8847989.1199999992</v>
      </c>
      <c r="F6" s="14">
        <f t="shared" si="0"/>
        <v>-110172.88000000082</v>
      </c>
      <c r="G6" s="15">
        <f t="shared" si="1"/>
        <v>0.98770139678206303</v>
      </c>
      <c r="H6" s="11"/>
    </row>
    <row r="7" spans="1:8" s="2" customFormat="1" ht="51" x14ac:dyDescent="0.2">
      <c r="A7" s="12" t="s">
        <v>9</v>
      </c>
      <c r="B7" s="13" t="s">
        <v>6</v>
      </c>
      <c r="C7" s="13" t="s">
        <v>10</v>
      </c>
      <c r="D7" s="14">
        <v>280943934</v>
      </c>
      <c r="E7" s="14">
        <v>274557780.05000001</v>
      </c>
      <c r="F7" s="14">
        <f t="shared" si="0"/>
        <v>-6386153.9499999881</v>
      </c>
      <c r="G7" s="15">
        <f t="shared" si="1"/>
        <v>0.97726893811489102</v>
      </c>
      <c r="H7" s="11"/>
    </row>
    <row r="8" spans="1:8" s="2" customFormat="1" ht="51" x14ac:dyDescent="0.2">
      <c r="A8" s="12" t="s">
        <v>11</v>
      </c>
      <c r="B8" s="13" t="s">
        <v>6</v>
      </c>
      <c r="C8" s="13" t="s">
        <v>12</v>
      </c>
      <c r="D8" s="14">
        <v>201787828.99000001</v>
      </c>
      <c r="E8" s="14">
        <v>208403173.74000001</v>
      </c>
      <c r="F8" s="14">
        <f t="shared" si="0"/>
        <v>6615344.75</v>
      </c>
      <c r="G8" s="15">
        <f t="shared" si="1"/>
        <v>1.0327836658093379</v>
      </c>
      <c r="H8" s="11"/>
    </row>
    <row r="9" spans="1:8" s="2" customFormat="1" x14ac:dyDescent="0.2">
      <c r="A9" s="12" t="s">
        <v>13</v>
      </c>
      <c r="B9" s="13" t="s">
        <v>6</v>
      </c>
      <c r="C9" s="13" t="s">
        <v>14</v>
      </c>
      <c r="D9" s="14">
        <v>206061798</v>
      </c>
      <c r="E9" s="14">
        <v>205905041.69999999</v>
      </c>
      <c r="F9" s="14">
        <f t="shared" si="0"/>
        <v>-156756.30000001192</v>
      </c>
      <c r="G9" s="15">
        <f t="shared" si="1"/>
        <v>0.99923927529740364</v>
      </c>
      <c r="H9" s="11"/>
    </row>
    <row r="10" spans="1:8" s="2" customFormat="1" ht="38.25" x14ac:dyDescent="0.2">
      <c r="A10" s="12" t="s">
        <v>15</v>
      </c>
      <c r="B10" s="13" t="s">
        <v>6</v>
      </c>
      <c r="C10" s="13" t="s">
        <v>16</v>
      </c>
      <c r="D10" s="14">
        <v>165409104</v>
      </c>
      <c r="E10" s="14">
        <v>162569421.34</v>
      </c>
      <c r="F10" s="14">
        <f t="shared" si="0"/>
        <v>-2839682.6599999964</v>
      </c>
      <c r="G10" s="15">
        <f t="shared" si="1"/>
        <v>0.98283236780002148</v>
      </c>
      <c r="H10" s="11"/>
    </row>
    <row r="11" spans="1:8" s="2" customFormat="1" ht="51" x14ac:dyDescent="0.2">
      <c r="A11" s="12" t="s">
        <v>17</v>
      </c>
      <c r="B11" s="13" t="s">
        <v>6</v>
      </c>
      <c r="C11" s="13" t="s">
        <v>18</v>
      </c>
      <c r="D11" s="14">
        <v>64768697</v>
      </c>
      <c r="E11" s="14">
        <v>68959538.359999999</v>
      </c>
      <c r="F11" s="14">
        <f t="shared" si="0"/>
        <v>4190841.3599999994</v>
      </c>
      <c r="G11" s="15">
        <f t="shared" si="1"/>
        <v>1.0647047347579033</v>
      </c>
      <c r="H11" s="16" t="s">
        <v>103</v>
      </c>
    </row>
    <row r="12" spans="1:8" s="2" customFormat="1" x14ac:dyDescent="0.2">
      <c r="A12" s="12" t="s">
        <v>19</v>
      </c>
      <c r="B12" s="13" t="s">
        <v>6</v>
      </c>
      <c r="C12" s="13" t="s">
        <v>20</v>
      </c>
      <c r="D12" s="14">
        <v>100000000</v>
      </c>
      <c r="E12" s="14"/>
      <c r="F12" s="14">
        <f t="shared" si="0"/>
        <v>-100000000</v>
      </c>
      <c r="G12" s="15">
        <f t="shared" si="1"/>
        <v>0</v>
      </c>
      <c r="H12" s="11" t="s">
        <v>96</v>
      </c>
    </row>
    <row r="13" spans="1:8" s="2" customFormat="1" ht="140.25" x14ac:dyDescent="0.2">
      <c r="A13" s="12" t="s">
        <v>21</v>
      </c>
      <c r="B13" s="13" t="s">
        <v>6</v>
      </c>
      <c r="C13" s="13" t="s">
        <v>22</v>
      </c>
      <c r="D13" s="14">
        <v>846201324.92000008</v>
      </c>
      <c r="E13" s="14">
        <v>926178159.84000003</v>
      </c>
      <c r="F13" s="14">
        <f t="shared" si="0"/>
        <v>79976834.919999957</v>
      </c>
      <c r="G13" s="15">
        <f t="shared" si="1"/>
        <v>1.0945127744010104</v>
      </c>
      <c r="H13" s="16" t="s">
        <v>102</v>
      </c>
    </row>
    <row r="14" spans="1:8" x14ac:dyDescent="0.2">
      <c r="A14" s="7" t="s">
        <v>23</v>
      </c>
      <c r="B14" s="8" t="s">
        <v>8</v>
      </c>
      <c r="C14" s="8" t="s">
        <v>0</v>
      </c>
      <c r="D14" s="9">
        <v>12502200</v>
      </c>
      <c r="E14" s="9">
        <v>12909500</v>
      </c>
      <c r="F14" s="9">
        <f t="shared" si="0"/>
        <v>407300</v>
      </c>
      <c r="G14" s="10">
        <f t="shared" si="1"/>
        <v>1.0325782662251444</v>
      </c>
      <c r="H14" s="11"/>
    </row>
    <row r="15" spans="1:8" s="2" customFormat="1" x14ac:dyDescent="0.2">
      <c r="A15" s="12" t="s">
        <v>24</v>
      </c>
      <c r="B15" s="13" t="s">
        <v>8</v>
      </c>
      <c r="C15" s="13" t="s">
        <v>10</v>
      </c>
      <c r="D15" s="14">
        <v>12502200</v>
      </c>
      <c r="E15" s="14">
        <v>12909500</v>
      </c>
      <c r="F15" s="14">
        <f t="shared" si="0"/>
        <v>407300</v>
      </c>
      <c r="G15" s="15">
        <f t="shared" si="1"/>
        <v>1.0325782662251444</v>
      </c>
      <c r="H15" s="16"/>
    </row>
    <row r="16" spans="1:8" ht="25.5" x14ac:dyDescent="0.2">
      <c r="A16" s="7" t="s">
        <v>25</v>
      </c>
      <c r="B16" s="8" t="s">
        <v>10</v>
      </c>
      <c r="C16" s="8" t="s">
        <v>0</v>
      </c>
      <c r="D16" s="9">
        <v>1466639993</v>
      </c>
      <c r="E16" s="9">
        <v>1415100377.73</v>
      </c>
      <c r="F16" s="9">
        <f t="shared" si="0"/>
        <v>-51539615.269999981</v>
      </c>
      <c r="G16" s="10">
        <f t="shared" si="1"/>
        <v>0.96485871412480984</v>
      </c>
      <c r="H16" s="11"/>
    </row>
    <row r="17" spans="1:8" s="2" customFormat="1" x14ac:dyDescent="0.2">
      <c r="A17" s="12" t="s">
        <v>26</v>
      </c>
      <c r="B17" s="13" t="s">
        <v>10</v>
      </c>
      <c r="C17" s="13" t="s">
        <v>12</v>
      </c>
      <c r="D17" s="14">
        <v>47750900</v>
      </c>
      <c r="E17" s="14">
        <v>47633945.719999999</v>
      </c>
      <c r="F17" s="14">
        <f t="shared" si="0"/>
        <v>-116954.28000000119</v>
      </c>
      <c r="G17" s="15">
        <f t="shared" si="1"/>
        <v>0.99755074187083381</v>
      </c>
      <c r="H17" s="11"/>
    </row>
    <row r="18" spans="1:8" s="2" customFormat="1" ht="51" x14ac:dyDescent="0.2">
      <c r="A18" s="12" t="s">
        <v>27</v>
      </c>
      <c r="B18" s="13" t="s">
        <v>10</v>
      </c>
      <c r="C18" s="13" t="s">
        <v>28</v>
      </c>
      <c r="D18" s="14">
        <v>187976864</v>
      </c>
      <c r="E18" s="14">
        <v>170893134.47</v>
      </c>
      <c r="F18" s="14">
        <f t="shared" si="0"/>
        <v>-17083729.530000001</v>
      </c>
      <c r="G18" s="15">
        <f t="shared" si="1"/>
        <v>0.90911791394711217</v>
      </c>
      <c r="H18" s="11" t="s">
        <v>97</v>
      </c>
    </row>
    <row r="19" spans="1:8" s="2" customFormat="1" x14ac:dyDescent="0.2">
      <c r="A19" s="12" t="s">
        <v>29</v>
      </c>
      <c r="B19" s="13" t="s">
        <v>10</v>
      </c>
      <c r="C19" s="13" t="s">
        <v>30</v>
      </c>
      <c r="D19" s="14">
        <v>1199050975</v>
      </c>
      <c r="E19" s="14">
        <v>1155908132.1400001</v>
      </c>
      <c r="F19" s="14">
        <f t="shared" si="0"/>
        <v>-43142842.859999895</v>
      </c>
      <c r="G19" s="15">
        <f t="shared" si="1"/>
        <v>0.96401917536491732</v>
      </c>
      <c r="H19" s="11"/>
    </row>
    <row r="20" spans="1:8" s="2" customFormat="1" ht="38.25" x14ac:dyDescent="0.2">
      <c r="A20" s="12" t="s">
        <v>31</v>
      </c>
      <c r="B20" s="13" t="s">
        <v>10</v>
      </c>
      <c r="C20" s="13" t="s">
        <v>20</v>
      </c>
      <c r="D20" s="14">
        <v>306000</v>
      </c>
      <c r="E20" s="14">
        <v>2531100</v>
      </c>
      <c r="F20" s="14">
        <f t="shared" si="0"/>
        <v>2225100</v>
      </c>
      <c r="G20" s="15">
        <f t="shared" si="1"/>
        <v>8.2715686274509803</v>
      </c>
      <c r="H20" s="16" t="s">
        <v>98</v>
      </c>
    </row>
    <row r="21" spans="1:8" s="2" customFormat="1" ht="38.25" x14ac:dyDescent="0.2">
      <c r="A21" s="12" t="s">
        <v>32</v>
      </c>
      <c r="B21" s="13" t="s">
        <v>10</v>
      </c>
      <c r="C21" s="13" t="s">
        <v>33</v>
      </c>
      <c r="D21" s="14">
        <v>31555254</v>
      </c>
      <c r="E21" s="14">
        <v>38134065.399999999</v>
      </c>
      <c r="F21" s="14">
        <f t="shared" si="0"/>
        <v>6578811.3999999985</v>
      </c>
      <c r="G21" s="15">
        <f t="shared" si="1"/>
        <v>1.2084854522166102</v>
      </c>
      <c r="H21" s="16" t="s">
        <v>104</v>
      </c>
    </row>
    <row r="22" spans="1:8" x14ac:dyDescent="0.2">
      <c r="A22" s="7" t="s">
        <v>34</v>
      </c>
      <c r="B22" s="8" t="s">
        <v>12</v>
      </c>
      <c r="C22" s="8" t="s">
        <v>0</v>
      </c>
      <c r="D22" s="9">
        <v>4208706445.9200001</v>
      </c>
      <c r="E22" s="9">
        <v>4459291239.9899998</v>
      </c>
      <c r="F22" s="9">
        <f t="shared" si="0"/>
        <v>250584794.06999969</v>
      </c>
      <c r="G22" s="10">
        <f t="shared" si="1"/>
        <v>1.0595396227534286</v>
      </c>
      <c r="H22" s="11"/>
    </row>
    <row r="23" spans="1:8" s="2" customFormat="1" x14ac:dyDescent="0.2">
      <c r="A23" s="12" t="s">
        <v>35</v>
      </c>
      <c r="B23" s="13" t="s">
        <v>12</v>
      </c>
      <c r="C23" s="13" t="s">
        <v>6</v>
      </c>
      <c r="D23" s="14">
        <v>333414458</v>
      </c>
      <c r="E23" s="14">
        <v>348875576.58999997</v>
      </c>
      <c r="F23" s="14">
        <f t="shared" si="0"/>
        <v>15461118.589999974</v>
      </c>
      <c r="G23" s="15">
        <f t="shared" si="1"/>
        <v>1.0463720700138324</v>
      </c>
      <c r="H23" s="11"/>
    </row>
    <row r="24" spans="1:8" s="2" customFormat="1" x14ac:dyDescent="0.2">
      <c r="A24" s="12" t="s">
        <v>36</v>
      </c>
      <c r="B24" s="13" t="s">
        <v>12</v>
      </c>
      <c r="C24" s="13" t="s">
        <v>8</v>
      </c>
      <c r="D24" s="14">
        <v>82262449</v>
      </c>
      <c r="E24" s="14">
        <v>82104073.920000002</v>
      </c>
      <c r="F24" s="14">
        <f t="shared" si="0"/>
        <v>-158375.07999999821</v>
      </c>
      <c r="G24" s="15">
        <f t="shared" si="1"/>
        <v>0.99807475850858762</v>
      </c>
      <c r="H24" s="11"/>
    </row>
    <row r="25" spans="1:8" s="2" customFormat="1" ht="102" x14ac:dyDescent="0.2">
      <c r="A25" s="12" t="s">
        <v>37</v>
      </c>
      <c r="B25" s="13" t="s">
        <v>12</v>
      </c>
      <c r="C25" s="13" t="s">
        <v>14</v>
      </c>
      <c r="D25" s="14">
        <v>654649675</v>
      </c>
      <c r="E25" s="14">
        <v>719874576.29999995</v>
      </c>
      <c r="F25" s="14">
        <f t="shared" si="0"/>
        <v>65224901.299999952</v>
      </c>
      <c r="G25" s="15">
        <f t="shared" si="1"/>
        <v>1.0996332905840058</v>
      </c>
      <c r="H25" s="16" t="s">
        <v>105</v>
      </c>
    </row>
    <row r="26" spans="1:8" s="2" customFormat="1" x14ac:dyDescent="0.2">
      <c r="A26" s="12" t="s">
        <v>38</v>
      </c>
      <c r="B26" s="13" t="s">
        <v>12</v>
      </c>
      <c r="C26" s="13" t="s">
        <v>16</v>
      </c>
      <c r="D26" s="14">
        <v>27488800</v>
      </c>
      <c r="E26" s="14">
        <v>26622941.699999999</v>
      </c>
      <c r="F26" s="14">
        <f t="shared" si="0"/>
        <v>-865858.30000000075</v>
      </c>
      <c r="G26" s="15">
        <f t="shared" si="1"/>
        <v>0.968501415121795</v>
      </c>
      <c r="H26" s="11"/>
    </row>
    <row r="27" spans="1:8" s="2" customFormat="1" ht="25.5" x14ac:dyDescent="0.2">
      <c r="A27" s="12" t="s">
        <v>39</v>
      </c>
      <c r="B27" s="13" t="s">
        <v>12</v>
      </c>
      <c r="C27" s="13" t="s">
        <v>18</v>
      </c>
      <c r="D27" s="14">
        <v>226800104.21000001</v>
      </c>
      <c r="E27" s="14">
        <v>241860948.74000001</v>
      </c>
      <c r="F27" s="14">
        <f t="shared" si="0"/>
        <v>15060844.530000001</v>
      </c>
      <c r="G27" s="15">
        <f t="shared" si="1"/>
        <v>1.0664058095672424</v>
      </c>
      <c r="H27" s="16" t="s">
        <v>106</v>
      </c>
    </row>
    <row r="28" spans="1:8" s="2" customFormat="1" ht="76.5" x14ac:dyDescent="0.2">
      <c r="A28" s="12" t="s">
        <v>40</v>
      </c>
      <c r="B28" s="13" t="s">
        <v>12</v>
      </c>
      <c r="C28" s="13" t="s">
        <v>41</v>
      </c>
      <c r="D28" s="14">
        <v>499263059</v>
      </c>
      <c r="E28" s="14">
        <v>472824658.72000003</v>
      </c>
      <c r="F28" s="14">
        <f t="shared" si="0"/>
        <v>-26438400.279999971</v>
      </c>
      <c r="G28" s="15">
        <f t="shared" si="1"/>
        <v>0.94704515024012625</v>
      </c>
      <c r="H28" s="16" t="s">
        <v>107</v>
      </c>
    </row>
    <row r="29" spans="1:8" s="2" customFormat="1" ht="38.25" x14ac:dyDescent="0.2">
      <c r="A29" s="12" t="s">
        <v>42</v>
      </c>
      <c r="B29" s="13" t="s">
        <v>12</v>
      </c>
      <c r="C29" s="13" t="s">
        <v>28</v>
      </c>
      <c r="D29" s="14">
        <v>1885241987.6499999</v>
      </c>
      <c r="E29" s="14">
        <v>2012735171.26</v>
      </c>
      <c r="F29" s="14">
        <f t="shared" si="0"/>
        <v>127493183.61000013</v>
      </c>
      <c r="G29" s="15">
        <f t="shared" si="1"/>
        <v>1.0676269595336796</v>
      </c>
      <c r="H29" s="16" t="s">
        <v>108</v>
      </c>
    </row>
    <row r="30" spans="1:8" s="2" customFormat="1" ht="51" x14ac:dyDescent="0.2">
      <c r="A30" s="12" t="s">
        <v>43</v>
      </c>
      <c r="B30" s="13" t="s">
        <v>12</v>
      </c>
      <c r="C30" s="13" t="s">
        <v>30</v>
      </c>
      <c r="D30" s="14">
        <v>160369272.25999999</v>
      </c>
      <c r="E30" s="14">
        <v>149958278.91999999</v>
      </c>
      <c r="F30" s="14">
        <f t="shared" si="0"/>
        <v>-10410993.340000004</v>
      </c>
      <c r="G30" s="15">
        <f t="shared" si="1"/>
        <v>0.93508112125668874</v>
      </c>
      <c r="H30" s="16" t="s">
        <v>127</v>
      </c>
    </row>
    <row r="31" spans="1:8" s="2" customFormat="1" ht="51" x14ac:dyDescent="0.2">
      <c r="A31" s="12" t="s">
        <v>44</v>
      </c>
      <c r="B31" s="13" t="s">
        <v>12</v>
      </c>
      <c r="C31" s="13" t="s">
        <v>45</v>
      </c>
      <c r="D31" s="14">
        <v>339216640.80000001</v>
      </c>
      <c r="E31" s="14">
        <v>404435013.83999997</v>
      </c>
      <c r="F31" s="14">
        <f t="shared" si="0"/>
        <v>65218373.039999962</v>
      </c>
      <c r="G31" s="15">
        <f t="shared" si="1"/>
        <v>1.1922617147737522</v>
      </c>
      <c r="H31" s="16" t="s">
        <v>109</v>
      </c>
    </row>
    <row r="32" spans="1:8" x14ac:dyDescent="0.2">
      <c r="A32" s="7" t="s">
        <v>46</v>
      </c>
      <c r="B32" s="8" t="s">
        <v>14</v>
      </c>
      <c r="C32" s="8" t="s">
        <v>0</v>
      </c>
      <c r="D32" s="9">
        <v>3273115429.1100001</v>
      </c>
      <c r="E32" s="9">
        <v>4417072298.3900003</v>
      </c>
      <c r="F32" s="9">
        <f t="shared" si="0"/>
        <v>1143956869.2800002</v>
      </c>
      <c r="G32" s="10">
        <f t="shared" si="1"/>
        <v>1.3495009247477276</v>
      </c>
      <c r="H32" s="11"/>
    </row>
    <row r="33" spans="1:8" s="2" customFormat="1" ht="102" x14ac:dyDescent="0.2">
      <c r="A33" s="12" t="s">
        <v>47</v>
      </c>
      <c r="B33" s="13" t="s">
        <v>14</v>
      </c>
      <c r="C33" s="13" t="s">
        <v>6</v>
      </c>
      <c r="D33" s="14">
        <v>551360310.11000001</v>
      </c>
      <c r="E33" s="14">
        <v>470372059.16000003</v>
      </c>
      <c r="F33" s="14">
        <f t="shared" si="0"/>
        <v>-80988250.949999988</v>
      </c>
      <c r="G33" s="15">
        <f t="shared" si="1"/>
        <v>0.85311193158999366</v>
      </c>
      <c r="H33" s="16" t="s">
        <v>110</v>
      </c>
    </row>
    <row r="34" spans="1:8" s="2" customFormat="1" ht="89.25" x14ac:dyDescent="0.2">
      <c r="A34" s="12" t="s">
        <v>48</v>
      </c>
      <c r="B34" s="13" t="s">
        <v>14</v>
      </c>
      <c r="C34" s="13" t="s">
        <v>8</v>
      </c>
      <c r="D34" s="14">
        <v>2466481200</v>
      </c>
      <c r="E34" s="14">
        <v>3467976876.0799999</v>
      </c>
      <c r="F34" s="14">
        <f t="shared" si="0"/>
        <v>1001495676.0799999</v>
      </c>
      <c r="G34" s="15">
        <f t="shared" si="1"/>
        <v>1.406042290563577</v>
      </c>
      <c r="H34" s="16" t="s">
        <v>111</v>
      </c>
    </row>
    <row r="35" spans="1:8" s="2" customFormat="1" ht="25.5" x14ac:dyDescent="0.2">
      <c r="A35" s="12" t="s">
        <v>49</v>
      </c>
      <c r="B35" s="13" t="s">
        <v>14</v>
      </c>
      <c r="C35" s="13" t="s">
        <v>10</v>
      </c>
      <c r="D35" s="14">
        <v>50000000</v>
      </c>
      <c r="E35" s="14">
        <v>77879262.170000002</v>
      </c>
      <c r="F35" s="14">
        <f t="shared" si="0"/>
        <v>27879262.170000002</v>
      </c>
      <c r="G35" s="15">
        <f t="shared" si="1"/>
        <v>1.5575852433999999</v>
      </c>
      <c r="H35" s="11" t="s">
        <v>99</v>
      </c>
    </row>
    <row r="36" spans="1:8" s="2" customFormat="1" ht="25.5" x14ac:dyDescent="0.2">
      <c r="A36" s="12" t="s">
        <v>50</v>
      </c>
      <c r="B36" s="13" t="s">
        <v>14</v>
      </c>
      <c r="C36" s="13" t="s">
        <v>12</v>
      </c>
      <c r="D36" s="14">
        <v>14439200</v>
      </c>
      <c r="E36" s="14">
        <v>2000000</v>
      </c>
      <c r="F36" s="14">
        <f t="shared" si="0"/>
        <v>-12439200</v>
      </c>
      <c r="G36" s="15">
        <f t="shared" si="1"/>
        <v>0.13851182891018893</v>
      </c>
      <c r="H36" s="16" t="s">
        <v>112</v>
      </c>
    </row>
    <row r="37" spans="1:8" s="2" customFormat="1" ht="76.5" x14ac:dyDescent="0.2">
      <c r="A37" s="12" t="s">
        <v>51</v>
      </c>
      <c r="B37" s="13" t="s">
        <v>14</v>
      </c>
      <c r="C37" s="13" t="s">
        <v>14</v>
      </c>
      <c r="D37" s="14">
        <v>190834719</v>
      </c>
      <c r="E37" s="14">
        <v>398844100.98000002</v>
      </c>
      <c r="F37" s="14">
        <f t="shared" ref="F37:F68" si="2">E37-D37</f>
        <v>208009381.98000002</v>
      </c>
      <c r="G37" s="15">
        <f t="shared" ref="G37:G68" si="3">E37/D37</f>
        <v>2.0899975804717172</v>
      </c>
      <c r="H37" s="16" t="s">
        <v>128</v>
      </c>
    </row>
    <row r="38" spans="1:8" x14ac:dyDescent="0.2">
      <c r="A38" s="7" t="s">
        <v>52</v>
      </c>
      <c r="B38" s="8" t="s">
        <v>16</v>
      </c>
      <c r="C38" s="8" t="s">
        <v>0</v>
      </c>
      <c r="D38" s="9">
        <v>104148735</v>
      </c>
      <c r="E38" s="9">
        <v>94518974.310000002</v>
      </c>
      <c r="F38" s="9">
        <f t="shared" si="2"/>
        <v>-9629760.6899999976</v>
      </c>
      <c r="G38" s="10">
        <f t="shared" si="3"/>
        <v>0.90753838066300085</v>
      </c>
      <c r="H38" s="11"/>
    </row>
    <row r="39" spans="1:8" s="2" customFormat="1" ht="25.5" x14ac:dyDescent="0.2">
      <c r="A39" s="12" t="s">
        <v>53</v>
      </c>
      <c r="B39" s="13" t="s">
        <v>16</v>
      </c>
      <c r="C39" s="13" t="s">
        <v>10</v>
      </c>
      <c r="D39" s="14">
        <v>65181617</v>
      </c>
      <c r="E39" s="14">
        <v>53912932.539999999</v>
      </c>
      <c r="F39" s="14">
        <f t="shared" si="2"/>
        <v>-11268684.460000001</v>
      </c>
      <c r="G39" s="15">
        <f t="shared" si="3"/>
        <v>0.82711867273866491</v>
      </c>
      <c r="H39" s="11" t="s">
        <v>100</v>
      </c>
    </row>
    <row r="40" spans="1:8" s="2" customFormat="1" ht="25.5" x14ac:dyDescent="0.2">
      <c r="A40" s="12" t="s">
        <v>54</v>
      </c>
      <c r="B40" s="13" t="s">
        <v>16</v>
      </c>
      <c r="C40" s="13" t="s">
        <v>14</v>
      </c>
      <c r="D40" s="14">
        <v>38967118</v>
      </c>
      <c r="E40" s="14">
        <v>40606041.770000003</v>
      </c>
      <c r="F40" s="14">
        <f t="shared" si="2"/>
        <v>1638923.7700000033</v>
      </c>
      <c r="G40" s="15">
        <f t="shared" si="3"/>
        <v>1.0420591476639356</v>
      </c>
      <c r="H40" s="16"/>
    </row>
    <row r="41" spans="1:8" x14ac:dyDescent="0.2">
      <c r="A41" s="7" t="s">
        <v>55</v>
      </c>
      <c r="B41" s="8" t="s">
        <v>18</v>
      </c>
      <c r="C41" s="8" t="s">
        <v>0</v>
      </c>
      <c r="D41" s="9">
        <v>13484781292.950001</v>
      </c>
      <c r="E41" s="9">
        <v>13174301332.52</v>
      </c>
      <c r="F41" s="9">
        <f t="shared" si="2"/>
        <v>-310479960.43000031</v>
      </c>
      <c r="G41" s="10">
        <f t="shared" si="3"/>
        <v>0.97697552865819759</v>
      </c>
      <c r="H41" s="11"/>
    </row>
    <row r="42" spans="1:8" s="2" customFormat="1" x14ac:dyDescent="0.2">
      <c r="A42" s="12" t="s">
        <v>56</v>
      </c>
      <c r="B42" s="13" t="s">
        <v>18</v>
      </c>
      <c r="C42" s="13" t="s">
        <v>6</v>
      </c>
      <c r="D42" s="14">
        <v>4282171200</v>
      </c>
      <c r="E42" s="14">
        <v>4313584450.96</v>
      </c>
      <c r="F42" s="14">
        <f t="shared" si="2"/>
        <v>31413250.960000038</v>
      </c>
      <c r="G42" s="15">
        <f t="shared" si="3"/>
        <v>1.0073358232291134</v>
      </c>
      <c r="H42" s="11"/>
    </row>
    <row r="43" spans="1:8" s="2" customFormat="1" x14ac:dyDescent="0.2">
      <c r="A43" s="12" t="s">
        <v>57</v>
      </c>
      <c r="B43" s="13" t="s">
        <v>18</v>
      </c>
      <c r="C43" s="13" t="s">
        <v>8</v>
      </c>
      <c r="D43" s="14">
        <v>6533627400</v>
      </c>
      <c r="E43" s="14">
        <v>6330350541.8800001</v>
      </c>
      <c r="F43" s="14">
        <f t="shared" si="2"/>
        <v>-203276858.11999989</v>
      </c>
      <c r="G43" s="15">
        <f t="shared" si="3"/>
        <v>0.96888759556138759</v>
      </c>
      <c r="H43" s="11"/>
    </row>
    <row r="44" spans="1:8" s="2" customFormat="1" ht="51" x14ac:dyDescent="0.2">
      <c r="A44" s="12" t="s">
        <v>58</v>
      </c>
      <c r="B44" s="13" t="s">
        <v>18</v>
      </c>
      <c r="C44" s="13" t="s">
        <v>12</v>
      </c>
      <c r="D44" s="14">
        <v>1571134100</v>
      </c>
      <c r="E44" s="14">
        <v>1401489793.74</v>
      </c>
      <c r="F44" s="14">
        <f t="shared" si="2"/>
        <v>-169644306.25999999</v>
      </c>
      <c r="G44" s="15">
        <f t="shared" si="3"/>
        <v>0.89202429871517652</v>
      </c>
      <c r="H44" s="11" t="s">
        <v>113</v>
      </c>
    </row>
    <row r="45" spans="1:8" s="2" customFormat="1" ht="51" x14ac:dyDescent="0.2">
      <c r="A45" s="12" t="s">
        <v>59</v>
      </c>
      <c r="B45" s="13" t="s">
        <v>18</v>
      </c>
      <c r="C45" s="13" t="s">
        <v>14</v>
      </c>
      <c r="D45" s="14">
        <v>98277220</v>
      </c>
      <c r="E45" s="14">
        <v>86461033.629999995</v>
      </c>
      <c r="F45" s="14">
        <f t="shared" si="2"/>
        <v>-11816186.370000005</v>
      </c>
      <c r="G45" s="15">
        <f t="shared" si="3"/>
        <v>0.87976678247512496</v>
      </c>
      <c r="H45" s="16" t="s">
        <v>129</v>
      </c>
    </row>
    <row r="46" spans="1:8" s="2" customFormat="1" x14ac:dyDescent="0.2">
      <c r="A46" s="12" t="s">
        <v>60</v>
      </c>
      <c r="B46" s="13" t="s">
        <v>18</v>
      </c>
      <c r="C46" s="13" t="s">
        <v>18</v>
      </c>
      <c r="D46" s="14">
        <v>348323910</v>
      </c>
      <c r="E46" s="14">
        <v>344184184.75999999</v>
      </c>
      <c r="F46" s="14">
        <f t="shared" si="2"/>
        <v>-4139725.2400000095</v>
      </c>
      <c r="G46" s="15">
        <f t="shared" si="3"/>
        <v>0.98811529980815838</v>
      </c>
      <c r="H46" s="11"/>
    </row>
    <row r="47" spans="1:8" s="2" customFormat="1" ht="51" x14ac:dyDescent="0.2">
      <c r="A47" s="12" t="s">
        <v>61</v>
      </c>
      <c r="B47" s="13" t="s">
        <v>18</v>
      </c>
      <c r="C47" s="13" t="s">
        <v>28</v>
      </c>
      <c r="D47" s="14">
        <v>651247462.95000005</v>
      </c>
      <c r="E47" s="14">
        <v>698231327.54999995</v>
      </c>
      <c r="F47" s="14">
        <f t="shared" si="2"/>
        <v>46983864.599999905</v>
      </c>
      <c r="G47" s="15">
        <f t="shared" si="3"/>
        <v>1.0721444109542844</v>
      </c>
      <c r="H47" s="16" t="s">
        <v>114</v>
      </c>
    </row>
    <row r="48" spans="1:8" x14ac:dyDescent="0.2">
      <c r="A48" s="7" t="s">
        <v>62</v>
      </c>
      <c r="B48" s="8" t="s">
        <v>41</v>
      </c>
      <c r="C48" s="8" t="s">
        <v>0</v>
      </c>
      <c r="D48" s="9">
        <v>863493202</v>
      </c>
      <c r="E48" s="9">
        <v>873601333.50999999</v>
      </c>
      <c r="F48" s="9">
        <f t="shared" si="2"/>
        <v>10108131.50999999</v>
      </c>
      <c r="G48" s="10">
        <f t="shared" si="3"/>
        <v>1.0117060927481396</v>
      </c>
      <c r="H48" s="11"/>
    </row>
    <row r="49" spans="1:8" s="2" customFormat="1" x14ac:dyDescent="0.2">
      <c r="A49" s="12" t="s">
        <v>63</v>
      </c>
      <c r="B49" s="13" t="s">
        <v>41</v>
      </c>
      <c r="C49" s="13" t="s">
        <v>6</v>
      </c>
      <c r="D49" s="14">
        <v>785670900</v>
      </c>
      <c r="E49" s="14">
        <v>793732482.24000001</v>
      </c>
      <c r="F49" s="14">
        <f t="shared" si="2"/>
        <v>8061582.2400000095</v>
      </c>
      <c r="G49" s="15">
        <f t="shared" si="3"/>
        <v>1.0102607621588122</v>
      </c>
      <c r="H49" s="16"/>
    </row>
    <row r="50" spans="1:8" s="2" customFormat="1" ht="25.5" x14ac:dyDescent="0.2">
      <c r="A50" s="12" t="s">
        <v>64</v>
      </c>
      <c r="B50" s="13" t="s">
        <v>41</v>
      </c>
      <c r="C50" s="13" t="s">
        <v>12</v>
      </c>
      <c r="D50" s="14">
        <v>77822302</v>
      </c>
      <c r="E50" s="14">
        <v>79868851.269999996</v>
      </c>
      <c r="F50" s="14">
        <f t="shared" si="2"/>
        <v>2046549.2699999958</v>
      </c>
      <c r="G50" s="15">
        <f t="shared" si="3"/>
        <v>1.0262977220848595</v>
      </c>
      <c r="H50" s="16"/>
    </row>
    <row r="51" spans="1:8" x14ac:dyDescent="0.2">
      <c r="A51" s="7" t="s">
        <v>65</v>
      </c>
      <c r="B51" s="8" t="s">
        <v>28</v>
      </c>
      <c r="C51" s="8" t="s">
        <v>0</v>
      </c>
      <c r="D51" s="9">
        <v>9409413414</v>
      </c>
      <c r="E51" s="9">
        <v>9632800234.6599998</v>
      </c>
      <c r="F51" s="9">
        <f t="shared" si="2"/>
        <v>223386820.65999985</v>
      </c>
      <c r="G51" s="10">
        <f t="shared" si="3"/>
        <v>1.0237407807300325</v>
      </c>
      <c r="H51" s="11"/>
    </row>
    <row r="52" spans="1:8" s="2" customFormat="1" x14ac:dyDescent="0.2">
      <c r="A52" s="12" t="s">
        <v>66</v>
      </c>
      <c r="B52" s="13" t="s">
        <v>28</v>
      </c>
      <c r="C52" s="13" t="s">
        <v>6</v>
      </c>
      <c r="D52" s="14">
        <v>948255600</v>
      </c>
      <c r="E52" s="14">
        <v>986089430.51999998</v>
      </c>
      <c r="F52" s="14">
        <f t="shared" si="2"/>
        <v>37833830.519999981</v>
      </c>
      <c r="G52" s="15">
        <f t="shared" si="3"/>
        <v>1.0398983465217606</v>
      </c>
      <c r="H52" s="11"/>
    </row>
    <row r="53" spans="1:8" s="2" customFormat="1" ht="63.75" x14ac:dyDescent="0.2">
      <c r="A53" s="12" t="s">
        <v>67</v>
      </c>
      <c r="B53" s="13" t="s">
        <v>28</v>
      </c>
      <c r="C53" s="13" t="s">
        <v>8</v>
      </c>
      <c r="D53" s="14">
        <v>606542400</v>
      </c>
      <c r="E53" s="14">
        <v>814103992.05999994</v>
      </c>
      <c r="F53" s="14">
        <f t="shared" si="2"/>
        <v>207561592.05999994</v>
      </c>
      <c r="G53" s="15">
        <f t="shared" si="3"/>
        <v>1.3422045879397713</v>
      </c>
      <c r="H53" s="16" t="s">
        <v>115</v>
      </c>
    </row>
    <row r="54" spans="1:8" s="2" customFormat="1" ht="25.5" x14ac:dyDescent="0.2">
      <c r="A54" s="12" t="s">
        <v>68</v>
      </c>
      <c r="B54" s="13" t="s">
        <v>28</v>
      </c>
      <c r="C54" s="13" t="s">
        <v>10</v>
      </c>
      <c r="D54" s="14">
        <v>30913000</v>
      </c>
      <c r="E54" s="14">
        <v>30113605.489999998</v>
      </c>
      <c r="F54" s="14">
        <f t="shared" si="2"/>
        <v>-799394.51000000164</v>
      </c>
      <c r="G54" s="15">
        <f t="shared" si="3"/>
        <v>0.97414050690647946</v>
      </c>
      <c r="H54" s="11"/>
    </row>
    <row r="55" spans="1:8" s="2" customFormat="1" x14ac:dyDescent="0.2">
      <c r="A55" s="12" t="s">
        <v>69</v>
      </c>
      <c r="B55" s="13" t="s">
        <v>28</v>
      </c>
      <c r="C55" s="13" t="s">
        <v>12</v>
      </c>
      <c r="D55" s="14">
        <v>210567200</v>
      </c>
      <c r="E55" s="14">
        <v>216584744.56</v>
      </c>
      <c r="F55" s="14">
        <f t="shared" si="2"/>
        <v>6017544.5600000024</v>
      </c>
      <c r="G55" s="15">
        <f t="shared" si="3"/>
        <v>1.0285777868537931</v>
      </c>
      <c r="H55" s="11"/>
    </row>
    <row r="56" spans="1:8" s="2" customFormat="1" ht="25.5" x14ac:dyDescent="0.2">
      <c r="A56" s="12" t="s">
        <v>70</v>
      </c>
      <c r="B56" s="13" t="s">
        <v>28</v>
      </c>
      <c r="C56" s="13" t="s">
        <v>16</v>
      </c>
      <c r="D56" s="14">
        <v>156646300</v>
      </c>
      <c r="E56" s="14">
        <v>154619955.62</v>
      </c>
      <c r="F56" s="14">
        <f t="shared" si="2"/>
        <v>-2026344.3799999952</v>
      </c>
      <c r="G56" s="15">
        <f t="shared" si="3"/>
        <v>0.98706420528285699</v>
      </c>
      <c r="H56" s="11"/>
    </row>
    <row r="57" spans="1:8" s="2" customFormat="1" x14ac:dyDescent="0.2">
      <c r="A57" s="12" t="s">
        <v>71</v>
      </c>
      <c r="B57" s="13" t="s">
        <v>28</v>
      </c>
      <c r="C57" s="13" t="s">
        <v>28</v>
      </c>
      <c r="D57" s="14">
        <v>7456488914</v>
      </c>
      <c r="E57" s="14">
        <v>7431288506.4099998</v>
      </c>
      <c r="F57" s="14">
        <f t="shared" si="2"/>
        <v>-25200407.590000153</v>
      </c>
      <c r="G57" s="15">
        <f t="shared" si="3"/>
        <v>0.99662033862309041</v>
      </c>
      <c r="H57" s="11"/>
    </row>
    <row r="58" spans="1:8" x14ac:dyDescent="0.2">
      <c r="A58" s="7" t="s">
        <v>72</v>
      </c>
      <c r="B58" s="8" t="s">
        <v>30</v>
      </c>
      <c r="C58" s="8" t="s">
        <v>0</v>
      </c>
      <c r="D58" s="9">
        <v>12186701165.200001</v>
      </c>
      <c r="E58" s="9">
        <v>10805837329.299999</v>
      </c>
      <c r="F58" s="9">
        <f t="shared" si="2"/>
        <v>-1380863835.9000015</v>
      </c>
      <c r="G58" s="10">
        <f t="shared" si="3"/>
        <v>0.88669092503530345</v>
      </c>
      <c r="H58" s="11"/>
    </row>
    <row r="59" spans="1:8" s="2" customFormat="1" x14ac:dyDescent="0.2">
      <c r="A59" s="12" t="s">
        <v>73</v>
      </c>
      <c r="B59" s="13" t="s">
        <v>30</v>
      </c>
      <c r="C59" s="13" t="s">
        <v>6</v>
      </c>
      <c r="D59" s="14">
        <v>98871300</v>
      </c>
      <c r="E59" s="14">
        <v>82642262.689999998</v>
      </c>
      <c r="F59" s="14">
        <f t="shared" si="2"/>
        <v>-16229037.310000002</v>
      </c>
      <c r="G59" s="15">
        <f t="shared" si="3"/>
        <v>0.83585694422951851</v>
      </c>
      <c r="H59" s="16" t="s">
        <v>117</v>
      </c>
    </row>
    <row r="60" spans="1:8" s="2" customFormat="1" x14ac:dyDescent="0.2">
      <c r="A60" s="12" t="s">
        <v>74</v>
      </c>
      <c r="B60" s="13" t="s">
        <v>30</v>
      </c>
      <c r="C60" s="13" t="s">
        <v>8</v>
      </c>
      <c r="D60" s="14">
        <v>2469438964.1999998</v>
      </c>
      <c r="E60" s="14">
        <v>2464673543.0300002</v>
      </c>
      <c r="F60" s="14">
        <f t="shared" si="2"/>
        <v>-4765421.1699995995</v>
      </c>
      <c r="G60" s="15">
        <f t="shared" si="3"/>
        <v>0.99807024136288247</v>
      </c>
      <c r="H60" s="11"/>
    </row>
    <row r="61" spans="1:8" s="2" customFormat="1" ht="89.25" x14ac:dyDescent="0.2">
      <c r="A61" s="12" t="s">
        <v>75</v>
      </c>
      <c r="B61" s="13" t="s">
        <v>30</v>
      </c>
      <c r="C61" s="13" t="s">
        <v>10</v>
      </c>
      <c r="D61" s="14">
        <v>8228725006</v>
      </c>
      <c r="E61" s="14">
        <v>6992002563.0900002</v>
      </c>
      <c r="F61" s="14">
        <f t="shared" si="2"/>
        <v>-1236722442.9099998</v>
      </c>
      <c r="G61" s="15">
        <f t="shared" si="3"/>
        <v>0.84970667484838291</v>
      </c>
      <c r="H61" s="16" t="s">
        <v>126</v>
      </c>
    </row>
    <row r="62" spans="1:8" s="2" customFormat="1" ht="38.25" x14ac:dyDescent="0.2">
      <c r="A62" s="12" t="s">
        <v>76</v>
      </c>
      <c r="B62" s="13" t="s">
        <v>30</v>
      </c>
      <c r="C62" s="13" t="s">
        <v>12</v>
      </c>
      <c r="D62" s="14">
        <v>1198897200</v>
      </c>
      <c r="E62" s="14">
        <v>1045683182.54</v>
      </c>
      <c r="F62" s="14">
        <f t="shared" si="2"/>
        <v>-153214017.46000004</v>
      </c>
      <c r="G62" s="15">
        <f t="shared" si="3"/>
        <v>0.87220420778361973</v>
      </c>
      <c r="H62" s="16" t="s">
        <v>116</v>
      </c>
    </row>
    <row r="63" spans="1:8" s="2" customFormat="1" ht="51" x14ac:dyDescent="0.2">
      <c r="A63" s="12" t="s">
        <v>77</v>
      </c>
      <c r="B63" s="13" t="s">
        <v>30</v>
      </c>
      <c r="C63" s="13" t="s">
        <v>16</v>
      </c>
      <c r="D63" s="14">
        <v>190768695</v>
      </c>
      <c r="E63" s="14">
        <v>220835777.94999999</v>
      </c>
      <c r="F63" s="14">
        <f t="shared" si="2"/>
        <v>30067082.949999988</v>
      </c>
      <c r="G63" s="15">
        <f t="shared" si="3"/>
        <v>1.1576101516551234</v>
      </c>
      <c r="H63" s="16" t="s">
        <v>119</v>
      </c>
    </row>
    <row r="64" spans="1:8" x14ac:dyDescent="0.2">
      <c r="A64" s="7" t="s">
        <v>78</v>
      </c>
      <c r="B64" s="8" t="s">
        <v>20</v>
      </c>
      <c r="C64" s="8" t="s">
        <v>0</v>
      </c>
      <c r="D64" s="9">
        <v>591881609</v>
      </c>
      <c r="E64" s="9">
        <v>780536700.99000001</v>
      </c>
      <c r="F64" s="9">
        <f t="shared" si="2"/>
        <v>188655091.99000001</v>
      </c>
      <c r="G64" s="10">
        <f t="shared" si="3"/>
        <v>1.3187378846062439</v>
      </c>
      <c r="H64" s="11"/>
    </row>
    <row r="65" spans="1:8" s="2" customFormat="1" ht="25.5" x14ac:dyDescent="0.2">
      <c r="A65" s="12" t="s">
        <v>79</v>
      </c>
      <c r="B65" s="13" t="s">
        <v>20</v>
      </c>
      <c r="C65" s="13" t="s">
        <v>8</v>
      </c>
      <c r="D65" s="14">
        <v>29934575</v>
      </c>
      <c r="E65" s="14">
        <v>111351650.36</v>
      </c>
      <c r="F65" s="14">
        <f t="shared" si="2"/>
        <v>81417075.359999999</v>
      </c>
      <c r="G65" s="15">
        <f t="shared" si="3"/>
        <v>3.7198340166847199</v>
      </c>
      <c r="H65" s="16" t="s">
        <v>118</v>
      </c>
    </row>
    <row r="66" spans="1:8" s="2" customFormat="1" ht="38.25" x14ac:dyDescent="0.2">
      <c r="A66" s="12" t="s">
        <v>80</v>
      </c>
      <c r="B66" s="13" t="s">
        <v>20</v>
      </c>
      <c r="C66" s="13" t="s">
        <v>10</v>
      </c>
      <c r="D66" s="14">
        <v>115132070</v>
      </c>
      <c r="E66" s="14">
        <v>176192443.74000001</v>
      </c>
      <c r="F66" s="14">
        <f t="shared" si="2"/>
        <v>61060373.74000001</v>
      </c>
      <c r="G66" s="15">
        <f t="shared" si="3"/>
        <v>1.5303506984630781</v>
      </c>
      <c r="H66" s="16" t="s">
        <v>120</v>
      </c>
    </row>
    <row r="67" spans="1:8" s="2" customFormat="1" ht="38.25" x14ac:dyDescent="0.2">
      <c r="A67" s="12" t="s">
        <v>81</v>
      </c>
      <c r="B67" s="13" t="s">
        <v>20</v>
      </c>
      <c r="C67" s="13" t="s">
        <v>14</v>
      </c>
      <c r="D67" s="14">
        <v>446814964</v>
      </c>
      <c r="E67" s="14">
        <v>492992606.88999999</v>
      </c>
      <c r="F67" s="14">
        <f t="shared" si="2"/>
        <v>46177642.889999986</v>
      </c>
      <c r="G67" s="15">
        <f t="shared" si="3"/>
        <v>1.1033484699720129</v>
      </c>
      <c r="H67" s="16" t="s">
        <v>121</v>
      </c>
    </row>
    <row r="68" spans="1:8" x14ac:dyDescent="0.2">
      <c r="A68" s="7" t="s">
        <v>82</v>
      </c>
      <c r="B68" s="8" t="s">
        <v>45</v>
      </c>
      <c r="C68" s="8" t="s">
        <v>0</v>
      </c>
      <c r="D68" s="9">
        <v>33514900</v>
      </c>
      <c r="E68" s="9">
        <v>34838318</v>
      </c>
      <c r="F68" s="9">
        <f t="shared" si="2"/>
        <v>1323418</v>
      </c>
      <c r="G68" s="10">
        <f t="shared" si="3"/>
        <v>1.0394874518497743</v>
      </c>
      <c r="H68" s="11"/>
    </row>
    <row r="69" spans="1:8" s="2" customFormat="1" x14ac:dyDescent="0.2">
      <c r="A69" s="12" t="s">
        <v>83</v>
      </c>
      <c r="B69" s="13" t="s">
        <v>45</v>
      </c>
      <c r="C69" s="13" t="s">
        <v>8</v>
      </c>
      <c r="D69" s="14">
        <v>33514900</v>
      </c>
      <c r="E69" s="14">
        <v>34838318</v>
      </c>
      <c r="F69" s="14">
        <f t="shared" ref="F69:F76" si="4">E69-D69</f>
        <v>1323418</v>
      </c>
      <c r="G69" s="15">
        <f t="shared" ref="G69:G76" si="5">E69/D69</f>
        <v>1.0394874518497743</v>
      </c>
      <c r="H69" s="16"/>
    </row>
    <row r="70" spans="1:8" ht="25.5" x14ac:dyDescent="0.2">
      <c r="A70" s="7" t="s">
        <v>84</v>
      </c>
      <c r="B70" s="8" t="s">
        <v>22</v>
      </c>
      <c r="C70" s="8" t="s">
        <v>0</v>
      </c>
      <c r="D70" s="9">
        <v>566705911.64999998</v>
      </c>
      <c r="E70" s="9">
        <v>967546898.48000002</v>
      </c>
      <c r="F70" s="9">
        <f t="shared" si="4"/>
        <v>400840986.83000004</v>
      </c>
      <c r="G70" s="10">
        <f t="shared" si="5"/>
        <v>1.7073174614729645</v>
      </c>
      <c r="H70" s="11"/>
    </row>
    <row r="71" spans="1:8" s="2" customFormat="1" ht="25.5" x14ac:dyDescent="0.2">
      <c r="A71" s="12" t="s">
        <v>85</v>
      </c>
      <c r="B71" s="13" t="s">
        <v>22</v>
      </c>
      <c r="C71" s="13" t="s">
        <v>6</v>
      </c>
      <c r="D71" s="14">
        <v>566705911.64999998</v>
      </c>
      <c r="E71" s="14">
        <v>967546898.48000002</v>
      </c>
      <c r="F71" s="14">
        <f t="shared" si="4"/>
        <v>400840986.83000004</v>
      </c>
      <c r="G71" s="15">
        <f t="shared" si="5"/>
        <v>1.7073174614729645</v>
      </c>
      <c r="H71" s="17" t="s">
        <v>122</v>
      </c>
    </row>
    <row r="72" spans="1:8" ht="38.25" x14ac:dyDescent="0.2">
      <c r="A72" s="7" t="s">
        <v>86</v>
      </c>
      <c r="B72" s="8" t="s">
        <v>33</v>
      </c>
      <c r="C72" s="8" t="s">
        <v>0</v>
      </c>
      <c r="D72" s="9">
        <v>3435203900</v>
      </c>
      <c r="E72" s="9">
        <v>3854056155.5100002</v>
      </c>
      <c r="F72" s="9">
        <f t="shared" si="4"/>
        <v>418852255.51000023</v>
      </c>
      <c r="G72" s="10">
        <f t="shared" si="5"/>
        <v>1.121929372375829</v>
      </c>
      <c r="H72" s="11"/>
    </row>
    <row r="73" spans="1:8" s="2" customFormat="1" ht="38.25" x14ac:dyDescent="0.2">
      <c r="A73" s="12" t="s">
        <v>87</v>
      </c>
      <c r="B73" s="13" t="s">
        <v>33</v>
      </c>
      <c r="C73" s="13" t="s">
        <v>6</v>
      </c>
      <c r="D73" s="14">
        <v>1050978900</v>
      </c>
      <c r="E73" s="14">
        <v>1050978900</v>
      </c>
      <c r="F73" s="14">
        <f t="shared" si="4"/>
        <v>0</v>
      </c>
      <c r="G73" s="15">
        <f t="shared" si="5"/>
        <v>1</v>
      </c>
      <c r="H73" s="11"/>
    </row>
    <row r="74" spans="1:8" s="2" customFormat="1" ht="38.25" x14ac:dyDescent="0.2">
      <c r="A74" s="12" t="s">
        <v>88</v>
      </c>
      <c r="B74" s="13" t="s">
        <v>33</v>
      </c>
      <c r="C74" s="13" t="s">
        <v>8</v>
      </c>
      <c r="D74" s="14">
        <v>1787831000</v>
      </c>
      <c r="E74" s="14">
        <v>1988473000</v>
      </c>
      <c r="F74" s="14">
        <f t="shared" si="4"/>
        <v>200642000</v>
      </c>
      <c r="G74" s="15">
        <f t="shared" si="5"/>
        <v>1.1122264912063835</v>
      </c>
      <c r="H74" s="16" t="s">
        <v>123</v>
      </c>
    </row>
    <row r="75" spans="1:8" s="2" customFormat="1" ht="51" x14ac:dyDescent="0.2">
      <c r="A75" s="12" t="s">
        <v>89</v>
      </c>
      <c r="B75" s="13" t="s">
        <v>33</v>
      </c>
      <c r="C75" s="13" t="s">
        <v>10</v>
      </c>
      <c r="D75" s="14">
        <v>596394000</v>
      </c>
      <c r="E75" s="14">
        <v>814604255.50999999</v>
      </c>
      <c r="F75" s="14">
        <f t="shared" si="4"/>
        <v>218210255.50999999</v>
      </c>
      <c r="G75" s="15">
        <f t="shared" si="5"/>
        <v>1.3658827142962537</v>
      </c>
      <c r="H75" s="16" t="s">
        <v>124</v>
      </c>
    </row>
    <row r="76" spans="1:8" x14ac:dyDescent="0.2">
      <c r="A76" s="7" t="s">
        <v>90</v>
      </c>
      <c r="B76" s="18" t="s">
        <v>0</v>
      </c>
      <c r="C76" s="18" t="s">
        <v>0</v>
      </c>
      <c r="D76" s="9">
        <v>51510939046.739998</v>
      </c>
      <c r="E76" s="9">
        <v>52377831797.540001</v>
      </c>
      <c r="F76" s="9">
        <f t="shared" si="4"/>
        <v>866892750.80000305</v>
      </c>
      <c r="G76" s="10">
        <f t="shared" si="5"/>
        <v>1.0168292942594854</v>
      </c>
      <c r="H76" s="11"/>
    </row>
  </sheetData>
  <mergeCells count="8">
    <mergeCell ref="D3:E3"/>
    <mergeCell ref="F3:F4"/>
    <mergeCell ref="G3:G4"/>
    <mergeCell ref="H3:H4"/>
    <mergeCell ref="A1:H1"/>
    <mergeCell ref="A3:A4"/>
    <mergeCell ref="B3:B4"/>
    <mergeCell ref="C3:C4"/>
  </mergeCells>
  <pageMargins left="0.59055118110236227" right="0.39370078740157483" top="0.39370078740157483" bottom="0.39370078740157483" header="0.31496062992125984" footer="0.31496062992125984"/>
  <pageSetup paperSize="9" scale="85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2015-05-29T06:44:04Z</dcterms:modified>
</cp:coreProperties>
</file>